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D:\Fabian Noreña\Desktop\Documentos INFIDER\Seguimiento al PAAC Plan Anticorrupción y Atención al Ciudadano\"/>
    </mc:Choice>
  </mc:AlternateContent>
  <xr:revisionPtr revIDLastSave="0" documentId="8_{253A6B25-0F2B-483B-83D8-531D9B119AE3}" xr6:coauthVersionLast="47" xr6:coauthVersionMax="47" xr10:uidLastSave="{00000000-0000-0000-0000-000000000000}"/>
  <bookViews>
    <workbookView xWindow="-120" yWindow="-120" windowWidth="20730" windowHeight="11040"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8Yzc4BQdVBkxmvm7myN6de70/2jxinUHRqEbZ3kXqg8="/>
    </ext>
  </extLst>
</workbook>
</file>

<file path=xl/calcChain.xml><?xml version="1.0" encoding="utf-8"?>
<calcChain xmlns="http://schemas.openxmlformats.org/spreadsheetml/2006/main">
  <c r="G30" i="1" l="1"/>
  <c r="F38" i="1" s="1"/>
  <c r="G22" i="1"/>
  <c r="F37" i="1" s="1"/>
  <c r="G16" i="1"/>
  <c r="F36" i="1" s="1"/>
  <c r="G12" i="1"/>
  <c r="F35" i="1" s="1"/>
  <c r="G8" i="1"/>
  <c r="F34" i="1" s="1"/>
  <c r="F39" i="1" s="1"/>
</calcChain>
</file>

<file path=xl/sharedStrings.xml><?xml version="1.0" encoding="utf-8"?>
<sst xmlns="http://schemas.openxmlformats.org/spreadsheetml/2006/main" count="117" uniqueCount="87">
  <si>
    <t>INSTITUTO DE FOMENTO Y DESARROLLO PARA RISARLADA - INFIDER</t>
  </si>
  <si>
    <t>SEGUIMIENTO AL CUMPLIMIENTO DEL PLAN ANTICORRUPCIÓN Y DE ATENCIÓN AL CIUDADANO</t>
  </si>
  <si>
    <t xml:space="preserve">GESTIÓN DE RIESGO DE CORRUPCIÓN </t>
  </si>
  <si>
    <t xml:space="preserve">SEGUIMIENTO CONTROL INTERNO </t>
  </si>
  <si>
    <t>Subcomponente</t>
  </si>
  <si>
    <t>Actividad</t>
  </si>
  <si>
    <t>Responsable</t>
  </si>
  <si>
    <t>Seguimiento</t>
  </si>
  <si>
    <t xml:space="preserve">Link o evidencia de ejecucion de actividad </t>
  </si>
  <si>
    <t xml:space="preserve">Porcentaje de avance </t>
  </si>
  <si>
    <t xml:space="preserve">OBSERVACIONES </t>
  </si>
  <si>
    <t xml:space="preserve">Política de administración de riesgos de corrupción </t>
  </si>
  <si>
    <t xml:space="preserve">Mantener actualizada la política de administración de riesgo del INFIDER e incluir la operación de la misma en procesos de sensibilización y capacitación </t>
  </si>
  <si>
    <t>Dirección Administrativa y Financiera</t>
  </si>
  <si>
    <t>La entidad cuenta con el manual SARO, manual SARC, manual LAF, los cuales contienen la politica general de administración del riesgo.</t>
  </si>
  <si>
    <t>https://www.infider-risaralda.gov.co/transparencia/planeacion</t>
  </si>
  <si>
    <t>SE  EVIDENCIA AVANCE EN LA ACTUALIZACION DE LOS MANUALES SARO, SARC Y LAF; NO OBSTANTE LA ENTIDAD NO HA ADOPTADO Guía para la Administración del Riesgo y el diseño de controles en entidades públicas Versión 6  del DAFP de noviembre de 2022</t>
  </si>
  <si>
    <t xml:space="preserve">Actualizar de forma inmediata </t>
  </si>
  <si>
    <t xml:space="preserve">Construcción del mapa de riesgos de corrupción </t>
  </si>
  <si>
    <t>Actualizar y consolidar el mapa de riesgos de corrupción de los procesos del INFIDER</t>
  </si>
  <si>
    <t>El infider cuenta con la resolución número 021 de enero 21 del 2022, por medio de la cual se adopta el plan de lucha contra la corrupción y se adjunta el plan estratégico anti corrupción el cual contiene los mapas de riesgos de corrupción.</t>
  </si>
  <si>
    <t>https://docs.google.com/document/d/1L990miQUG13xGx9XsK0rrEsADaxjrtYp/edit</t>
  </si>
  <si>
    <t>Se evidencia avance en esta actividad; no obstante se indetifica que el plan estrategico anticorrupcion fue elbaorado con una metodologia antigua,  se recomienda muy respetuosamente actualizarlo con base en la  Guía para la Administración del Riesgo y el diseño de controles en entidades públicas Versión 6  del DAFP de noviembre de 2022</t>
  </si>
  <si>
    <t xml:space="preserve">Consulta y divulgación </t>
  </si>
  <si>
    <t>Publicar el PAAC y el mapa de riesgos de corrupción, tanto en formato controlado como en formato abierto en el enlace transparecia de la página web del INFIDER</t>
  </si>
  <si>
    <t>El presente PAAC sera publicado  en la pagina web del infider conforme lo indica la norma y los mapas de riesgos se encuentan ya publicados en la pagina web.</t>
  </si>
  <si>
    <t>Se evidencia la publicacion del PAAC y mapas de riesgo vigencias 2018 al 2023</t>
  </si>
  <si>
    <t>Se debe públicar hoy mismo</t>
  </si>
  <si>
    <t>RACIONALIZACIÓN DE TRAMITES</t>
  </si>
  <si>
    <t xml:space="preserve">Responsable </t>
  </si>
  <si>
    <t>Estrategias anti tramites</t>
  </si>
  <si>
    <t>Fortalecimiento y mantenimiento de MIPG, MECI y el SGC y permitir que los trámites y servicios que presta la entidad continúen en línea a través de la página web</t>
  </si>
  <si>
    <t>Gerencia - Dirección Administrativa y Financiera</t>
  </si>
  <si>
    <t>Dentro del plan estratégico 2020-2023, se tiene planteado el fortalecimiento y mantenimiento de MIPG, MECI y el SGC, y se cumple lo establecido en el plan de acción con respecto a la creación de tramites en línea, a través de la página web, en lo concerniente a tramites y servicios que presta la entidad. (se crea link en la página de solicitud de crédito en línea, se icrea boton PSE, para pagos en línea)</t>
  </si>
  <si>
    <t>Anexo</t>
  </si>
  <si>
    <t xml:space="preserve">Se identifica avance en esta macrometa; no obstante existe una  importante  oportunidad d mejora en temas sensibles para la entidad como lo es la implementacion de MIPG  y en la racionalizacion de tramites. </t>
  </si>
  <si>
    <t>RENDICIÓN DE CUENTAS</t>
  </si>
  <si>
    <t>Rendición de cuentas</t>
  </si>
  <si>
    <t>Se realiza remisión de la información para rendición de cuentas a la Gobernación de Risaralda</t>
  </si>
  <si>
    <t>Mediante SAI No. 20230915-15202-I del 15 de septiembre del 2023, se remitió informe e información para la rendición de cuentas 2020- 2023 a la Gobernación de Risaralda.</t>
  </si>
  <si>
    <t xml:space="preserve">anexo doceuntal </t>
  </si>
  <si>
    <t xml:space="preserve">Se identifica el envio de la informacion general de rendicion de cuentas a la Gobernacion de Risaralda. No obstante, la rendicion de cUEntas va mas alla del informe al despacho del Gobernador, esta debe ser una estrategia integral de contacto con la comunidad , la cual debe tener otros momentos y mecanismos para que la soceidad se entere de las acciones realizadas por la entidad. Se recomeineda revisar la estrategia de rencion de cuentas del DAFP. </t>
  </si>
  <si>
    <t xml:space="preserve">MECANISMOS PARA MEJORAR LA ATENCIÓN AL CIUDADANO </t>
  </si>
  <si>
    <t>Fortalecimiento de los canales de atención</t>
  </si>
  <si>
    <t xml:space="preserve">Revisar y ajustar el enlace de fácil acceso para la recepción de peticiones, quejas, sugerencias, reclamos y denuncias, de acuerdo con los parámetros establecidos por el programa de Gobierno en Línea para los usuarios internos y externos </t>
  </si>
  <si>
    <t>En la pagina web del INFIDER se encuentra publicado en el link de transparecia el formulario PQRD, a traves del cual la ciudadanía puede realizar todas sus solicitudes.</t>
  </si>
  <si>
    <t>https://www.infider-risaralda.gov.co/transparencia/formulario-pqrd</t>
  </si>
  <si>
    <t xml:space="preserve">Se identifica un link adecuademente configurado para la recepcion de PQRS en la entidad </t>
  </si>
  <si>
    <t xml:space="preserve">Talento Humano </t>
  </si>
  <si>
    <t xml:space="preserve">Cumplir con el programa de inducción y reinducción: Funcionarios nuevos con el proceso de inducción. Funcionarios antiguos con proceso de reinducción </t>
  </si>
  <si>
    <t xml:space="preserve">En la pagina web del INFIDER se encuentra publicado en el link de transparecia, a traves del cual se puede acceder a la visualización del avance del porceso de inducción y reinducción a los funcionarios de la entidad. </t>
  </si>
  <si>
    <t xml:space="preserve">Evidencias para Alirio de la capacitación de Salud y Seguridad en el trabajo, igual ver las presentaciones de inducción y reinducción  para poder publicar </t>
  </si>
  <si>
    <r>
      <rPr>
        <sz val="11"/>
        <rFont val="Calibri"/>
      </rPr>
      <t xml:space="preserve">Se identifica en la pagina web de la entidad el link del manual de induccion y reinduccion </t>
    </r>
    <r>
      <rPr>
        <u/>
        <sz val="11"/>
        <color rgb="FF1155CC"/>
        <rFont val="Calibri"/>
      </rPr>
      <t>https://drive.google.com/file/d/1CwDC7uFp79vyX3F_dXG8MFjFZruipjmc/view?pli=1</t>
    </r>
    <r>
      <rPr>
        <sz val="11"/>
        <color theme="1"/>
        <rFont val="Calibri"/>
      </rPr>
      <t xml:space="preserve"> . Asimismo se han realizado reuniones de rabajo donde se ha trabajado el tema. </t>
    </r>
  </si>
  <si>
    <t xml:space="preserve">Relacionamiento con el Ciudadano </t>
  </si>
  <si>
    <t xml:space="preserve">Realizar encuesta de satisfacción del cliente y su correspondiente análisis </t>
  </si>
  <si>
    <t>Se inicia con el proceso de creación de la encuesta por medio de google formulario</t>
  </si>
  <si>
    <t>Encuesta realizada al cliente interno del INFIDER</t>
  </si>
  <si>
    <t>MECANISMOS PARA LA TRANSPARENCIA Y EL ACCESO A LA INFORMACIÓN</t>
  </si>
  <si>
    <t>Linamientos de transparencia activa</t>
  </si>
  <si>
    <t>Actualizar los datos abiertos en el link de transparencia del portal institucional y el portal datos gov.co</t>
  </si>
  <si>
    <t>Direción Administrativa y Financiera - Soporte Sistemas</t>
  </si>
  <si>
    <t>Se ha realizado la actualización de los datos abiertos en el link de la página web de la entidad.</t>
  </si>
  <si>
    <t>Alirio</t>
  </si>
  <si>
    <t>https://drive.google.com/file/d/1p_fe5uDBCHTWenc4UU9iIiZTgVlK-PFG/view
https://datos.gov.co/</t>
  </si>
  <si>
    <t>Información de sevidores públicos publicada y actualizada de manera periódica</t>
  </si>
  <si>
    <t>Se ha realizado la actualización en la página web de la entidad.</t>
  </si>
  <si>
    <t>Construir la info</t>
  </si>
  <si>
    <t>https://docs.google.com/spreadsheets/d/1G2eVxBFQXvNdnvDn7waFHKn3pBoEWYH-/edit#gid=948765281
https://www.infider-risaralda.gov.co/transparencia/estructura-organica-y-talento-humano</t>
  </si>
  <si>
    <t>Linamientos de transparencia pasiva</t>
  </si>
  <si>
    <t>Sensibilizar y capacitar sobre Ley de transparencia y acceso a la información pública en el INFIDER</t>
  </si>
  <si>
    <t xml:space="preserve">Fabian </t>
  </si>
  <si>
    <t>Reunión jueves 8 a.m.</t>
  </si>
  <si>
    <t xml:space="preserve">Capacitación realizada, se adjunta asistencia </t>
  </si>
  <si>
    <t>Elaboración de los instrumentos de gestión de la información</t>
  </si>
  <si>
    <t>Elaborar la política interna de uso, acceso, publicación, requerimientos y tiempos establecidos para la publicación de información en los portales web del INFIDER</t>
  </si>
  <si>
    <t>Dirección Administrativa y Financiera - Soporte Sistemas</t>
  </si>
  <si>
    <t>proyectar AA - Diana</t>
  </si>
  <si>
    <t xml:space="preserve">Resolución 062 del 27 de marzo de 2023, se adjunta cuadro con esquema de publicación </t>
  </si>
  <si>
    <t>Criterio Diferencial de accesibilidad</t>
  </si>
  <si>
    <t xml:space="preserve">Promocionar el uso de la Sede Electrónica de manera interna y externa </t>
  </si>
  <si>
    <t>Gerencia - Dirección Administrativa y Financiera - Soporte Sistemas</t>
  </si>
  <si>
    <t>Se ha desarrollado a través de la pagina web de la entidad la creación del boton PSE con el fin de que se pueda realizar los pagos de una manera mas agil, ademas del desarrollo del radicador web que facilitara el control de la correspondencia interna y externa, y finalmente los links tanto de las solicitudes de credíto, como de las PQRS</t>
  </si>
  <si>
    <t>https://www.infider-risaralda.gov.co/
https://www.infider-risaralda.gov.co/component/users/?view=login&amp;Itemid=101</t>
  </si>
  <si>
    <t>Monitoreo de acceso a la información pública</t>
  </si>
  <si>
    <t>Realizar seguimiento a la Ley de trasparencia y Acceso a la información pública por medio del autodiagnóstico dispuesto por la Procuraduría General de la Nación</t>
  </si>
  <si>
    <t>Información ITA suministrada dentro de los plazos establecidos</t>
  </si>
  <si>
    <t xml:space="preserve">Se indetifica que la entidad desarrollo para la vigencia 2023 el diligenciamiento de la matriz ITA de la Procuraduria General de la Nacion , obteniendo buenos resultados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</si>
</sst>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d&quot; DE &quot;yyyy"/>
  </numFmts>
  <fonts count="18">
    <font>
      <sz val="11"/>
      <color theme="1"/>
      <name val="Calibri"/>
      <scheme val="minor"/>
    </font>
    <font>
      <b/>
      <sz val="16"/>
      <color theme="1"/>
      <name val="Calibri"/>
    </font>
    <font>
      <sz val="11"/>
      <color theme="1"/>
      <name val="Calibri"/>
      <scheme val="minor"/>
    </font>
    <font>
      <b/>
      <sz val="14"/>
      <color theme="1"/>
      <name val="Calibri"/>
    </font>
    <font>
      <sz val="11"/>
      <name val="Calibri"/>
    </font>
    <font>
      <b/>
      <sz val="11"/>
      <color theme="1"/>
      <name val="Calibri"/>
    </font>
    <font>
      <b/>
      <sz val="17"/>
      <color theme="1"/>
      <name val="Calibri"/>
    </font>
    <font>
      <b/>
      <sz val="12"/>
      <color theme="1"/>
      <name val="Calibri"/>
    </font>
    <font>
      <sz val="11"/>
      <color theme="1"/>
      <name val="Calibri"/>
    </font>
    <font>
      <sz val="10"/>
      <color theme="1"/>
      <name val="Calibri"/>
    </font>
    <font>
      <u/>
      <sz val="11"/>
      <color rgb="FF0000FF"/>
      <name val="Calibri"/>
    </font>
    <font>
      <sz val="10"/>
      <color rgb="FF000000"/>
      <name val="Calibri"/>
    </font>
    <font>
      <u/>
      <sz val="11"/>
      <color rgb="FF0000FF"/>
      <name val="Calibri"/>
    </font>
    <font>
      <sz val="11"/>
      <color rgb="FF000000"/>
      <name val="Calibri"/>
    </font>
    <font>
      <u/>
      <sz val="11"/>
      <color rgb="FF1155CC"/>
      <name val="Arial"/>
    </font>
    <font>
      <u/>
      <sz val="11"/>
      <color rgb="FF0000FF"/>
      <name val="Calibri"/>
    </font>
    <font>
      <u/>
      <sz val="11"/>
      <color rgb="FF000000"/>
      <name val="Calibri"/>
    </font>
    <font>
      <u/>
      <sz val="11"/>
      <color rgb="FF1155CC"/>
      <name val="Calibri"/>
    </font>
  </fonts>
  <fills count="13">
    <fill>
      <patternFill patternType="none"/>
    </fill>
    <fill>
      <patternFill patternType="gray125"/>
    </fill>
    <fill>
      <patternFill patternType="solid">
        <fgColor rgb="FF9CC2E5"/>
        <bgColor rgb="FF9CC2E5"/>
      </patternFill>
    </fill>
    <fill>
      <patternFill patternType="solid">
        <fgColor rgb="FF6AA84F"/>
        <bgColor rgb="FF6AA84F"/>
      </patternFill>
    </fill>
    <fill>
      <patternFill patternType="solid">
        <fgColor rgb="FFFFFF00"/>
        <bgColor rgb="FFFFFF00"/>
      </patternFill>
    </fill>
    <fill>
      <patternFill patternType="solid">
        <fgColor rgb="FF38761D"/>
        <bgColor rgb="FF38761D"/>
      </patternFill>
    </fill>
    <fill>
      <patternFill patternType="solid">
        <fgColor rgb="FFFFE599"/>
        <bgColor rgb="FFFFE599"/>
      </patternFill>
    </fill>
    <fill>
      <patternFill patternType="solid">
        <fgColor rgb="FFC9DAF8"/>
        <bgColor rgb="FFC9DAF8"/>
      </patternFill>
    </fill>
    <fill>
      <patternFill patternType="solid">
        <fgColor rgb="FFFFFFFF"/>
        <bgColor rgb="FFFFFFFF"/>
      </patternFill>
    </fill>
    <fill>
      <patternFill patternType="solid">
        <fgColor rgb="FFA8D08D"/>
        <bgColor rgb="FFA8D08D"/>
      </patternFill>
    </fill>
    <fill>
      <patternFill patternType="solid">
        <fgColor rgb="FFFFF2CC"/>
        <bgColor rgb="FFFFF2CC"/>
      </patternFill>
    </fill>
    <fill>
      <patternFill patternType="solid">
        <fgColor rgb="FFFFD965"/>
        <bgColor rgb="FFFFD965"/>
      </patternFill>
    </fill>
    <fill>
      <patternFill patternType="solid">
        <fgColor rgb="FFCFE2F3"/>
        <bgColor rgb="FFCFE2F3"/>
      </patternFill>
    </fill>
  </fills>
  <borders count="13">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s>
  <cellStyleXfs count="1">
    <xf numFmtId="0" fontId="0" fillId="0" borderId="0"/>
  </cellStyleXfs>
  <cellXfs count="72">
    <xf numFmtId="0" fontId="0" fillId="0" borderId="0" xfId="0"/>
    <xf numFmtId="164" fontId="2" fillId="0" borderId="0" xfId="0" applyNumberFormat="1" applyFont="1"/>
    <xf numFmtId="0" fontId="5" fillId="2" borderId="8" xfId="0" applyFont="1" applyFill="1" applyBorder="1" applyAlignment="1">
      <alignment horizontal="center" vertical="center"/>
    </xf>
    <xf numFmtId="0" fontId="7" fillId="3" borderId="8" xfId="0" applyFont="1" applyFill="1" applyBorder="1" applyAlignment="1">
      <alignment horizontal="center" vertical="center" wrapText="1"/>
    </xf>
    <xf numFmtId="0" fontId="7" fillId="3" borderId="8" xfId="0" applyFont="1" applyFill="1" applyBorder="1" applyAlignment="1">
      <alignment horizontal="center" vertical="center"/>
    </xf>
    <xf numFmtId="0" fontId="8" fillId="0" borderId="8" xfId="0" applyFont="1" applyBorder="1" applyAlignment="1">
      <alignment horizontal="center" vertical="center"/>
    </xf>
    <xf numFmtId="0" fontId="8" fillId="0" borderId="8" xfId="0" applyFont="1" applyBorder="1" applyAlignment="1">
      <alignment vertical="center" wrapText="1"/>
    </xf>
    <xf numFmtId="0" fontId="9" fillId="0" borderId="8" xfId="0" applyFont="1" applyBorder="1" applyAlignment="1">
      <alignment vertical="center" wrapText="1"/>
    </xf>
    <xf numFmtId="0" fontId="10" fillId="0" borderId="8" xfId="0" applyFont="1" applyBorder="1" applyAlignment="1">
      <alignment vertical="center" wrapText="1"/>
    </xf>
    <xf numFmtId="9" fontId="8" fillId="4" borderId="8" xfId="0" applyNumberFormat="1" applyFont="1" applyFill="1" applyBorder="1" applyAlignment="1">
      <alignment horizontal="center" vertical="center" wrapText="1"/>
    </xf>
    <xf numFmtId="0" fontId="8" fillId="0" borderId="8" xfId="0" applyFont="1" applyBorder="1" applyAlignment="1">
      <alignment wrapText="1"/>
    </xf>
    <xf numFmtId="0" fontId="8" fillId="0" borderId="0" xfId="0" applyFont="1" applyAlignment="1">
      <alignment wrapText="1"/>
    </xf>
    <xf numFmtId="0" fontId="11" fillId="0" borderId="0" xfId="0" applyFont="1" applyAlignment="1">
      <alignment wrapText="1"/>
    </xf>
    <xf numFmtId="0" fontId="12" fillId="0" borderId="8" xfId="0" applyFont="1" applyBorder="1" applyAlignment="1">
      <alignment vertical="center"/>
    </xf>
    <xf numFmtId="0" fontId="8" fillId="0" borderId="0" xfId="0" applyFont="1"/>
    <xf numFmtId="0" fontId="8" fillId="0" borderId="8" xfId="0" applyFont="1" applyBorder="1" applyAlignment="1">
      <alignment vertical="center"/>
    </xf>
    <xf numFmtId="0" fontId="8" fillId="0" borderId="8" xfId="0" applyFont="1" applyBorder="1"/>
    <xf numFmtId="9" fontId="8" fillId="5" borderId="8" xfId="0" applyNumberFormat="1" applyFont="1" applyFill="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vertical="center"/>
    </xf>
    <xf numFmtId="0" fontId="8" fillId="0" borderId="2" xfId="0" applyFont="1" applyBorder="1" applyAlignment="1">
      <alignment vertical="center" wrapText="1"/>
    </xf>
    <xf numFmtId="0" fontId="8" fillId="0" borderId="2" xfId="0" applyFont="1" applyBorder="1" applyAlignment="1">
      <alignment horizontal="center" vertical="center" wrapText="1"/>
    </xf>
    <xf numFmtId="0" fontId="9" fillId="0" borderId="2" xfId="0" applyFont="1" applyBorder="1" applyAlignment="1">
      <alignment vertical="center" wrapText="1"/>
    </xf>
    <xf numFmtId="0" fontId="8" fillId="0" borderId="3" xfId="0" applyFont="1" applyBorder="1"/>
    <xf numFmtId="9" fontId="7" fillId="0" borderId="8" xfId="0" applyNumberFormat="1" applyFont="1" applyBorder="1" applyAlignment="1">
      <alignment horizontal="center" vertical="center" wrapText="1"/>
    </xf>
    <xf numFmtId="0" fontId="5" fillId="0" borderId="3" xfId="0" applyFont="1" applyBorder="1" applyAlignment="1">
      <alignment horizontal="center"/>
    </xf>
    <xf numFmtId="0" fontId="5" fillId="0" borderId="4" xfId="0" applyFont="1" applyBorder="1" applyAlignment="1">
      <alignment horizontal="center"/>
    </xf>
    <xf numFmtId="0" fontId="5" fillId="6" borderId="8" xfId="0" applyFont="1" applyFill="1" applyBorder="1" applyAlignment="1">
      <alignment horizontal="center"/>
    </xf>
    <xf numFmtId="10" fontId="7" fillId="0" borderId="8" xfId="0" applyNumberFormat="1" applyFont="1" applyBorder="1" applyAlignment="1">
      <alignment horizontal="center" vertical="center"/>
    </xf>
    <xf numFmtId="0" fontId="5" fillId="0" borderId="8" xfId="0" applyFont="1" applyBorder="1" applyAlignment="1">
      <alignment horizontal="center"/>
    </xf>
    <xf numFmtId="0" fontId="13" fillId="0" borderId="8" xfId="0" applyFont="1" applyBorder="1" applyAlignment="1">
      <alignment vertical="center" wrapText="1"/>
    </xf>
    <xf numFmtId="0" fontId="13" fillId="0" borderId="8" xfId="0" applyFont="1" applyBorder="1" applyAlignment="1">
      <alignment wrapText="1"/>
    </xf>
    <xf numFmtId="0" fontId="8" fillId="0" borderId="8" xfId="0" applyFont="1" applyBorder="1" applyAlignment="1">
      <alignment horizontal="center"/>
    </xf>
    <xf numFmtId="9" fontId="9" fillId="4" borderId="8" xfId="0" applyNumberFormat="1" applyFont="1" applyFill="1" applyBorder="1" applyAlignment="1">
      <alignment horizontal="center" vertical="center"/>
    </xf>
    <xf numFmtId="0" fontId="13" fillId="0" borderId="0" xfId="0" applyFont="1" applyAlignment="1">
      <alignment vertical="center" wrapText="1"/>
    </xf>
    <xf numFmtId="0" fontId="13" fillId="0" borderId="0" xfId="0" applyFont="1" applyAlignment="1">
      <alignment wrapText="1"/>
    </xf>
    <xf numFmtId="9" fontId="7" fillId="0" borderId="8" xfId="0" applyNumberFormat="1" applyFont="1" applyBorder="1" applyAlignment="1">
      <alignment horizontal="center" vertical="center"/>
    </xf>
    <xf numFmtId="0" fontId="5" fillId="4" borderId="8" xfId="0" applyFont="1" applyFill="1" applyBorder="1" applyAlignment="1">
      <alignment horizontal="center"/>
    </xf>
    <xf numFmtId="0" fontId="8" fillId="0" borderId="8" xfId="0" applyFont="1" applyBorder="1" applyAlignment="1">
      <alignment horizontal="center" vertical="center" wrapText="1"/>
    </xf>
    <xf numFmtId="10" fontId="9" fillId="4" borderId="8" xfId="0" applyNumberFormat="1" applyFont="1" applyFill="1" applyBorder="1" applyAlignment="1">
      <alignment horizontal="center" vertical="center"/>
    </xf>
    <xf numFmtId="10" fontId="7" fillId="0" borderId="0" xfId="0" applyNumberFormat="1" applyFont="1" applyAlignment="1">
      <alignment horizontal="center" vertical="center"/>
    </xf>
    <xf numFmtId="0" fontId="5" fillId="7" borderId="8" xfId="0" applyFont="1" applyFill="1" applyBorder="1" applyAlignment="1">
      <alignment horizontal="center" vertical="center"/>
    </xf>
    <xf numFmtId="0" fontId="14" fillId="8" borderId="8" xfId="0" applyFont="1" applyFill="1" applyBorder="1" applyAlignment="1">
      <alignment vertical="center" wrapText="1"/>
    </xf>
    <xf numFmtId="0" fontId="15" fillId="0" borderId="8" xfId="0" applyFont="1" applyBorder="1" applyAlignment="1">
      <alignment horizontal="left" vertical="center" wrapText="1"/>
    </xf>
    <xf numFmtId="9" fontId="7" fillId="0" borderId="8" xfId="0" applyNumberFormat="1" applyFont="1" applyBorder="1" applyAlignment="1">
      <alignment horizontal="center"/>
    </xf>
    <xf numFmtId="0" fontId="5" fillId="9" borderId="8" xfId="0" applyFont="1" applyFill="1" applyBorder="1" applyAlignment="1">
      <alignment horizontal="center" vertical="center"/>
    </xf>
    <xf numFmtId="0" fontId="8" fillId="10" borderId="8" xfId="0" applyFont="1" applyFill="1" applyBorder="1" applyAlignment="1">
      <alignment wrapText="1"/>
    </xf>
    <xf numFmtId="0" fontId="16" fillId="0" borderId="8" xfId="0" applyFont="1" applyBorder="1"/>
    <xf numFmtId="10" fontId="8" fillId="5" borderId="8" xfId="0" applyNumberFormat="1" applyFont="1" applyFill="1" applyBorder="1" applyAlignment="1">
      <alignment horizontal="center" vertical="center" wrapText="1"/>
    </xf>
    <xf numFmtId="9" fontId="8" fillId="0" borderId="0" xfId="0" applyNumberFormat="1" applyFont="1"/>
    <xf numFmtId="10" fontId="7" fillId="0" borderId="0" xfId="0" applyNumberFormat="1" applyFont="1"/>
    <xf numFmtId="0" fontId="2" fillId="0" borderId="0" xfId="0" applyFont="1"/>
    <xf numFmtId="0" fontId="1" fillId="0" borderId="0" xfId="0" applyFont="1" applyAlignment="1">
      <alignment horizontal="center"/>
    </xf>
    <xf numFmtId="0" fontId="0" fillId="0" borderId="0" xfId="0"/>
    <xf numFmtId="0" fontId="3" fillId="0" borderId="1" xfId="0" applyFont="1" applyBorder="1" applyAlignment="1">
      <alignment horizontal="center"/>
    </xf>
    <xf numFmtId="0" fontId="4" fillId="0" borderId="1" xfId="0" applyFont="1" applyBorder="1"/>
    <xf numFmtId="0" fontId="5" fillId="2" borderId="2" xfId="0" applyFont="1" applyFill="1" applyBorder="1" applyAlignment="1">
      <alignment horizontal="center"/>
    </xf>
    <xf numFmtId="0" fontId="4" fillId="0" borderId="3" xfId="0" applyFont="1" applyBorder="1"/>
    <xf numFmtId="0" fontId="4" fillId="0" borderId="4" xfId="0" applyFont="1" applyBorder="1"/>
    <xf numFmtId="0" fontId="6" fillId="3" borderId="5" xfId="0" applyFont="1" applyFill="1" applyBorder="1" applyAlignment="1">
      <alignment horizontal="center"/>
    </xf>
    <xf numFmtId="0" fontId="4" fillId="0" borderId="6" xfId="0" applyFont="1" applyBorder="1"/>
    <xf numFmtId="0" fontId="4" fillId="0" borderId="7" xfId="0" applyFont="1" applyBorder="1"/>
    <xf numFmtId="0" fontId="8" fillId="0" borderId="9" xfId="0" applyFont="1" applyBorder="1" applyAlignment="1">
      <alignment horizontal="center" vertical="center" wrapText="1"/>
    </xf>
    <xf numFmtId="0" fontId="4" fillId="0" borderId="10" xfId="0" applyFont="1" applyBorder="1"/>
    <xf numFmtId="0" fontId="4" fillId="0" borderId="11" xfId="0" applyFont="1" applyBorder="1"/>
    <xf numFmtId="0" fontId="5" fillId="6" borderId="2" xfId="0" applyFont="1" applyFill="1" applyBorder="1" applyAlignment="1">
      <alignment horizontal="center"/>
    </xf>
    <xf numFmtId="0" fontId="4" fillId="0" borderId="12" xfId="0" applyFont="1" applyBorder="1"/>
    <xf numFmtId="0" fontId="5" fillId="4" borderId="2" xfId="0" applyFont="1" applyFill="1" applyBorder="1" applyAlignment="1">
      <alignment horizontal="center"/>
    </xf>
    <xf numFmtId="0" fontId="5" fillId="12" borderId="2" xfId="0" applyFont="1" applyFill="1" applyBorder="1" applyAlignment="1">
      <alignment horizontal="center"/>
    </xf>
    <xf numFmtId="0" fontId="5" fillId="9" borderId="2" xfId="0" applyFont="1" applyFill="1" applyBorder="1" applyAlignment="1">
      <alignment horizontal="center"/>
    </xf>
    <xf numFmtId="0" fontId="5" fillId="7" borderId="2" xfId="0" applyFont="1" applyFill="1" applyBorder="1" applyAlignment="1">
      <alignment horizontal="center"/>
    </xf>
    <xf numFmtId="0" fontId="5" fillId="11" borderId="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nfider-risaralda.gov.co/transparencia/formulario-pqrd" TargetMode="External"/><Relationship Id="rId2" Type="http://schemas.openxmlformats.org/officeDocument/2006/relationships/hyperlink" Target="https://docs.google.com/document/d/1L990miQUG13xGx9XsK0rrEsADaxjrtYp/edit" TargetMode="External"/><Relationship Id="rId1" Type="http://schemas.openxmlformats.org/officeDocument/2006/relationships/hyperlink" Target="https://www.infider-risaralda.gov.co/transparencia/planeacion" TargetMode="External"/><Relationship Id="rId4" Type="http://schemas.openxmlformats.org/officeDocument/2006/relationships/hyperlink" Target="https://drive.google.com/file/d/1CwDC7uFp79vyX3F_dXG8MFjFZruipjmc/view?pli=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11"/>
  <sheetViews>
    <sheetView tabSelected="1" workbookViewId="0">
      <selection sqref="A1:E1"/>
    </sheetView>
  </sheetViews>
  <sheetFormatPr baseColWidth="10" defaultColWidth="14.42578125" defaultRowHeight="15" customHeight="1"/>
  <cols>
    <col min="1" max="1" width="10.7109375" customWidth="1"/>
    <col min="2" max="2" width="23" customWidth="1"/>
    <col min="3" max="3" width="28.28515625" customWidth="1"/>
    <col min="4" max="4" width="19.5703125" customWidth="1"/>
    <col min="5" max="5" width="25.7109375" customWidth="1"/>
    <col min="6" max="7" width="30.140625" customWidth="1"/>
    <col min="8" max="8" width="69.140625" customWidth="1"/>
    <col min="9" max="9" width="30.140625" customWidth="1"/>
    <col min="10" max="28" width="10.7109375" customWidth="1"/>
  </cols>
  <sheetData>
    <row r="1" spans="1:9" ht="21">
      <c r="A1" s="52" t="s">
        <v>0</v>
      </c>
      <c r="B1" s="53"/>
      <c r="C1" s="53"/>
      <c r="D1" s="53"/>
      <c r="E1" s="53"/>
      <c r="F1" s="1"/>
    </row>
    <row r="2" spans="1:9" ht="18.75">
      <c r="A2" s="54" t="s">
        <v>1</v>
      </c>
      <c r="B2" s="55"/>
      <c r="C2" s="55"/>
      <c r="D2" s="55"/>
      <c r="E2" s="55"/>
    </row>
    <row r="3" spans="1:9" ht="22.5">
      <c r="A3" s="56" t="s">
        <v>2</v>
      </c>
      <c r="B3" s="57"/>
      <c r="C3" s="57"/>
      <c r="D3" s="57"/>
      <c r="E3" s="58"/>
      <c r="F3" s="59" t="s">
        <v>3</v>
      </c>
      <c r="G3" s="60"/>
      <c r="H3" s="61"/>
    </row>
    <row r="4" spans="1:9" ht="27.75" customHeight="1">
      <c r="A4" s="2"/>
      <c r="B4" s="2" t="s">
        <v>4</v>
      </c>
      <c r="C4" s="2" t="s">
        <v>5</v>
      </c>
      <c r="D4" s="2" t="s">
        <v>6</v>
      </c>
      <c r="E4" s="2" t="s">
        <v>7</v>
      </c>
      <c r="F4" s="3" t="s">
        <v>8</v>
      </c>
      <c r="G4" s="4" t="s">
        <v>9</v>
      </c>
      <c r="H4" s="4" t="s">
        <v>10</v>
      </c>
    </row>
    <row r="5" spans="1:9" ht="90">
      <c r="A5" s="5">
        <v>1</v>
      </c>
      <c r="B5" s="6" t="s">
        <v>11</v>
      </c>
      <c r="C5" s="6" t="s">
        <v>12</v>
      </c>
      <c r="D5" s="62" t="s">
        <v>13</v>
      </c>
      <c r="E5" s="7" t="s">
        <v>14</v>
      </c>
      <c r="F5" s="8" t="s">
        <v>15</v>
      </c>
      <c r="G5" s="9">
        <v>0.75</v>
      </c>
      <c r="H5" s="10" t="s">
        <v>16</v>
      </c>
      <c r="I5" s="11" t="s">
        <v>17</v>
      </c>
    </row>
    <row r="6" spans="1:9" ht="115.5">
      <c r="A6" s="5">
        <v>2</v>
      </c>
      <c r="B6" s="6" t="s">
        <v>18</v>
      </c>
      <c r="C6" s="6" t="s">
        <v>19</v>
      </c>
      <c r="D6" s="63"/>
      <c r="E6" s="12" t="s">
        <v>20</v>
      </c>
      <c r="F6" s="13" t="s">
        <v>21</v>
      </c>
      <c r="G6" s="9">
        <v>0.75</v>
      </c>
      <c r="H6" s="6" t="s">
        <v>22</v>
      </c>
      <c r="I6" s="14" t="s">
        <v>17</v>
      </c>
    </row>
    <row r="7" spans="1:9" ht="90">
      <c r="A7" s="5">
        <v>3</v>
      </c>
      <c r="B7" s="15" t="s">
        <v>23</v>
      </c>
      <c r="C7" s="6" t="s">
        <v>24</v>
      </c>
      <c r="D7" s="64"/>
      <c r="E7" s="7" t="s">
        <v>25</v>
      </c>
      <c r="F7" s="16"/>
      <c r="G7" s="17">
        <v>1</v>
      </c>
      <c r="H7" s="6" t="s">
        <v>26</v>
      </c>
      <c r="I7" s="14" t="s">
        <v>27</v>
      </c>
    </row>
    <row r="8" spans="1:9" ht="15.75">
      <c r="A8" s="18"/>
      <c r="B8" s="19"/>
      <c r="C8" s="20"/>
      <c r="D8" s="21"/>
      <c r="E8" s="22"/>
      <c r="F8" s="23"/>
      <c r="G8" s="24">
        <f>(G5+G6+G7)/3</f>
        <v>0.83333333333333337</v>
      </c>
      <c r="H8" s="11"/>
    </row>
    <row r="9" spans="1:9">
      <c r="A9" s="65" t="s">
        <v>28</v>
      </c>
      <c r="B9" s="57"/>
      <c r="C9" s="57"/>
      <c r="D9" s="57"/>
      <c r="E9" s="66"/>
      <c r="F9" s="25"/>
      <c r="G9" s="26"/>
    </row>
    <row r="10" spans="1:9" ht="15.75">
      <c r="A10" s="27"/>
      <c r="B10" s="27" t="s">
        <v>4</v>
      </c>
      <c r="C10" s="27" t="s">
        <v>5</v>
      </c>
      <c r="D10" s="27" t="s">
        <v>29</v>
      </c>
      <c r="E10" s="27" t="s">
        <v>7</v>
      </c>
      <c r="G10" s="28"/>
    </row>
    <row r="11" spans="1:9" ht="255">
      <c r="A11" s="29">
        <v>4</v>
      </c>
      <c r="B11" s="5" t="s">
        <v>30</v>
      </c>
      <c r="C11" s="30" t="s">
        <v>31</v>
      </c>
      <c r="D11" s="6" t="s">
        <v>32</v>
      </c>
      <c r="E11" s="31" t="s">
        <v>33</v>
      </c>
      <c r="F11" s="32" t="s">
        <v>34</v>
      </c>
      <c r="G11" s="33">
        <v>0.75</v>
      </c>
      <c r="H11" s="6" t="s">
        <v>35</v>
      </c>
    </row>
    <row r="12" spans="1:9" ht="15.75">
      <c r="A12" s="29"/>
      <c r="B12" s="18"/>
      <c r="C12" s="34"/>
      <c r="D12" s="20"/>
      <c r="E12" s="35"/>
      <c r="F12" s="23"/>
      <c r="G12" s="36">
        <f>G11</f>
        <v>0.75</v>
      </c>
    </row>
    <row r="13" spans="1:9">
      <c r="A13" s="37"/>
      <c r="B13" s="67" t="s">
        <v>36</v>
      </c>
      <c r="C13" s="57"/>
      <c r="D13" s="57"/>
      <c r="E13" s="66"/>
      <c r="F13" s="25"/>
      <c r="G13" s="26"/>
    </row>
    <row r="14" spans="1:9" ht="15.75">
      <c r="A14" s="37"/>
      <c r="B14" s="37" t="s">
        <v>4</v>
      </c>
      <c r="C14" s="37" t="s">
        <v>5</v>
      </c>
      <c r="D14" s="37" t="s">
        <v>29</v>
      </c>
      <c r="E14" s="37" t="s">
        <v>7</v>
      </c>
      <c r="G14" s="28"/>
    </row>
    <row r="15" spans="1:9" ht="120">
      <c r="A15" s="29">
        <v>5</v>
      </c>
      <c r="B15" s="5" t="s">
        <v>37</v>
      </c>
      <c r="C15" s="38" t="s">
        <v>38</v>
      </c>
      <c r="D15" s="6" t="s">
        <v>32</v>
      </c>
      <c r="E15" s="38" t="s">
        <v>39</v>
      </c>
      <c r="F15" s="5" t="s">
        <v>40</v>
      </c>
      <c r="G15" s="39">
        <v>0.75</v>
      </c>
      <c r="H15" s="6" t="s">
        <v>41</v>
      </c>
    </row>
    <row r="16" spans="1:9" ht="15.75">
      <c r="A16" s="29"/>
      <c r="B16" s="5"/>
      <c r="C16" s="38"/>
      <c r="D16" s="6"/>
      <c r="E16" s="38"/>
      <c r="G16" s="28">
        <f>G15</f>
        <v>0.75</v>
      </c>
    </row>
    <row r="17" spans="1:8" ht="15.75">
      <c r="A17" s="70" t="s">
        <v>42</v>
      </c>
      <c r="B17" s="57"/>
      <c r="C17" s="57"/>
      <c r="D17" s="57"/>
      <c r="E17" s="58"/>
      <c r="G17" s="40"/>
    </row>
    <row r="18" spans="1:8">
      <c r="A18" s="41"/>
      <c r="B18" s="41" t="s">
        <v>4</v>
      </c>
      <c r="C18" s="41" t="s">
        <v>5</v>
      </c>
      <c r="D18" s="41" t="s">
        <v>6</v>
      </c>
      <c r="E18" s="41" t="s">
        <v>7</v>
      </c>
    </row>
    <row r="19" spans="1:8" ht="135">
      <c r="A19" s="38">
        <v>6</v>
      </c>
      <c r="B19" s="6" t="s">
        <v>43</v>
      </c>
      <c r="C19" s="6" t="s">
        <v>44</v>
      </c>
      <c r="D19" s="6" t="s">
        <v>32</v>
      </c>
      <c r="E19" s="7" t="s">
        <v>45</v>
      </c>
      <c r="F19" s="42" t="s">
        <v>46</v>
      </c>
      <c r="G19" s="17">
        <v>1</v>
      </c>
      <c r="H19" s="10" t="s">
        <v>47</v>
      </c>
    </row>
    <row r="20" spans="1:8" ht="135">
      <c r="A20" s="38">
        <v>7</v>
      </c>
      <c r="B20" s="6" t="s">
        <v>48</v>
      </c>
      <c r="C20" s="10" t="s">
        <v>49</v>
      </c>
      <c r="D20" s="6" t="s">
        <v>13</v>
      </c>
      <c r="E20" s="6" t="s">
        <v>50</v>
      </c>
      <c r="F20" s="6" t="s">
        <v>51</v>
      </c>
      <c r="G20" s="17">
        <v>1</v>
      </c>
      <c r="H20" s="43" t="s">
        <v>52</v>
      </c>
    </row>
    <row r="21" spans="1:8" ht="60">
      <c r="A21" s="38">
        <v>8</v>
      </c>
      <c r="B21" s="10" t="s">
        <v>53</v>
      </c>
      <c r="C21" s="10" t="s">
        <v>54</v>
      </c>
      <c r="D21" s="10" t="s">
        <v>32</v>
      </c>
      <c r="E21" s="10" t="s">
        <v>55</v>
      </c>
      <c r="F21" s="10"/>
      <c r="G21" s="17">
        <v>1</v>
      </c>
      <c r="H21" s="16" t="s">
        <v>56</v>
      </c>
    </row>
    <row r="22" spans="1:8" ht="15.75">
      <c r="A22" s="69" t="s">
        <v>57</v>
      </c>
      <c r="B22" s="57"/>
      <c r="C22" s="57"/>
      <c r="D22" s="57"/>
      <c r="E22" s="58"/>
      <c r="G22" s="44">
        <f>(G19+G20+G21)/3</f>
        <v>1</v>
      </c>
    </row>
    <row r="23" spans="1:8">
      <c r="A23" s="45"/>
      <c r="B23" s="45" t="s">
        <v>4</v>
      </c>
      <c r="C23" s="45" t="s">
        <v>5</v>
      </c>
      <c r="D23" s="45" t="s">
        <v>6</v>
      </c>
      <c r="E23" s="45" t="s">
        <v>7</v>
      </c>
    </row>
    <row r="24" spans="1:8" ht="60">
      <c r="A24" s="62">
        <v>9</v>
      </c>
      <c r="B24" s="62" t="s">
        <v>58</v>
      </c>
      <c r="C24" s="38" t="s">
        <v>59</v>
      </c>
      <c r="D24" s="62" t="s">
        <v>60</v>
      </c>
      <c r="E24" s="46" t="s">
        <v>61</v>
      </c>
      <c r="F24" s="16" t="s">
        <v>62</v>
      </c>
      <c r="G24" s="17">
        <v>1</v>
      </c>
      <c r="H24" s="47" t="s">
        <v>63</v>
      </c>
    </row>
    <row r="25" spans="1:8" ht="60">
      <c r="A25" s="64"/>
      <c r="B25" s="64"/>
      <c r="C25" s="38" t="s">
        <v>64</v>
      </c>
      <c r="D25" s="64"/>
      <c r="E25" s="46" t="s">
        <v>65</v>
      </c>
      <c r="F25" s="16" t="s">
        <v>66</v>
      </c>
      <c r="G25" s="17">
        <v>1</v>
      </c>
      <c r="H25" s="16" t="s">
        <v>67</v>
      </c>
    </row>
    <row r="26" spans="1:8" ht="57.75" customHeight="1">
      <c r="A26" s="38">
        <v>10</v>
      </c>
      <c r="B26" s="38" t="s">
        <v>68</v>
      </c>
      <c r="C26" s="38" t="s">
        <v>69</v>
      </c>
      <c r="D26" s="38" t="s">
        <v>32</v>
      </c>
      <c r="E26" s="14" t="s">
        <v>70</v>
      </c>
      <c r="F26" s="10" t="s">
        <v>71</v>
      </c>
      <c r="G26" s="17">
        <v>1</v>
      </c>
      <c r="H26" s="16" t="s">
        <v>72</v>
      </c>
    </row>
    <row r="27" spans="1:8" ht="90">
      <c r="A27" s="38">
        <v>11</v>
      </c>
      <c r="B27" s="38" t="s">
        <v>73</v>
      </c>
      <c r="C27" s="38" t="s">
        <v>74</v>
      </c>
      <c r="D27" s="38" t="s">
        <v>75</v>
      </c>
      <c r="E27" s="10" t="s">
        <v>76</v>
      </c>
      <c r="F27" s="16"/>
      <c r="G27" s="17">
        <v>1</v>
      </c>
      <c r="H27" s="16" t="s">
        <v>77</v>
      </c>
    </row>
    <row r="28" spans="1:8" ht="210">
      <c r="A28" s="38">
        <v>12</v>
      </c>
      <c r="B28" s="38" t="s">
        <v>78</v>
      </c>
      <c r="C28" s="38" t="s">
        <v>79</v>
      </c>
      <c r="D28" s="38" t="s">
        <v>80</v>
      </c>
      <c r="E28" s="10" t="s">
        <v>81</v>
      </c>
      <c r="F28" s="16"/>
      <c r="G28" s="17">
        <v>1</v>
      </c>
      <c r="H28" s="16" t="s">
        <v>82</v>
      </c>
    </row>
    <row r="29" spans="1:8" ht="90">
      <c r="A29" s="38">
        <v>13</v>
      </c>
      <c r="B29" s="38" t="s">
        <v>83</v>
      </c>
      <c r="C29" s="38" t="s">
        <v>84</v>
      </c>
      <c r="D29" s="38" t="s">
        <v>80</v>
      </c>
      <c r="E29" s="10" t="s">
        <v>85</v>
      </c>
      <c r="F29" s="16" t="s">
        <v>34</v>
      </c>
      <c r="G29" s="48">
        <v>1</v>
      </c>
      <c r="H29" s="6" t="s">
        <v>86</v>
      </c>
    </row>
    <row r="30" spans="1:8" ht="15.75" customHeight="1">
      <c r="G30" s="28">
        <f>(G24+G25+G26+G27+G28+G29)/6</f>
        <v>1</v>
      </c>
    </row>
    <row r="31" spans="1:8" ht="15.75" customHeight="1"/>
    <row r="32" spans="1:8" ht="15.75" customHeight="1"/>
    <row r="33" spans="1:6" ht="15.75" customHeight="1"/>
    <row r="34" spans="1:6" ht="15.75" customHeight="1">
      <c r="A34" s="56" t="s">
        <v>2</v>
      </c>
      <c r="B34" s="57"/>
      <c r="C34" s="57"/>
      <c r="D34" s="57"/>
      <c r="E34" s="58"/>
      <c r="F34" s="49">
        <f>G8</f>
        <v>0.83333333333333337</v>
      </c>
    </row>
    <row r="35" spans="1:6" ht="15.75" customHeight="1">
      <c r="A35" s="71" t="s">
        <v>28</v>
      </c>
      <c r="B35" s="57"/>
      <c r="C35" s="57"/>
      <c r="D35" s="57"/>
      <c r="E35" s="58"/>
      <c r="F35" s="49">
        <f>G12</f>
        <v>0.75</v>
      </c>
    </row>
    <row r="36" spans="1:6" ht="15.75" customHeight="1">
      <c r="A36" s="67" t="s">
        <v>36</v>
      </c>
      <c r="B36" s="57"/>
      <c r="C36" s="57"/>
      <c r="D36" s="57"/>
      <c r="E36" s="58"/>
      <c r="F36" s="49">
        <f>G16</f>
        <v>0.75</v>
      </c>
    </row>
    <row r="37" spans="1:6" ht="15.75" customHeight="1">
      <c r="A37" s="68" t="s">
        <v>42</v>
      </c>
      <c r="B37" s="57"/>
      <c r="C37" s="57"/>
      <c r="D37" s="57"/>
      <c r="E37" s="58"/>
      <c r="F37" s="49">
        <f>G22</f>
        <v>1</v>
      </c>
    </row>
    <row r="38" spans="1:6" ht="15.75" customHeight="1">
      <c r="A38" s="69" t="s">
        <v>57</v>
      </c>
      <c r="B38" s="57"/>
      <c r="C38" s="57"/>
      <c r="D38" s="57"/>
      <c r="E38" s="58"/>
      <c r="F38" s="49">
        <f>G30</f>
        <v>1</v>
      </c>
    </row>
    <row r="39" spans="1:6" ht="15.75" customHeight="1">
      <c r="F39" s="50">
        <f>(F34+F35+F36+F37+F38)/5</f>
        <v>0.86666666666666681</v>
      </c>
    </row>
    <row r="40" spans="1:6" ht="15.75" customHeight="1"/>
    <row r="41" spans="1:6" ht="15.75" customHeight="1"/>
    <row r="42" spans="1:6" ht="15.75" customHeight="1">
      <c r="B42" s="51" t="s">
        <v>69</v>
      </c>
    </row>
    <row r="43" spans="1:6" ht="15.75" customHeight="1">
      <c r="B43" s="51" t="s">
        <v>79</v>
      </c>
    </row>
    <row r="44" spans="1:6" ht="15.75" customHeight="1"/>
    <row r="45" spans="1:6" ht="15.75" customHeight="1"/>
    <row r="46" spans="1:6" ht="15.75" customHeight="1"/>
    <row r="47" spans="1:6" ht="15.75" customHeight="1"/>
    <row r="48" spans="1: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sheetData>
  <mergeCells count="17">
    <mergeCell ref="A9:E9"/>
    <mergeCell ref="B13:E13"/>
    <mergeCell ref="A36:E36"/>
    <mergeCell ref="A37:E37"/>
    <mergeCell ref="A38:E38"/>
    <mergeCell ref="A17:E17"/>
    <mergeCell ref="A22:E22"/>
    <mergeCell ref="A24:A25"/>
    <mergeCell ref="B24:B25"/>
    <mergeCell ref="D24:D25"/>
    <mergeCell ref="A34:E34"/>
    <mergeCell ref="A35:E35"/>
    <mergeCell ref="A1:E1"/>
    <mergeCell ref="A2:E2"/>
    <mergeCell ref="A3:E3"/>
    <mergeCell ref="F3:H3"/>
    <mergeCell ref="D5:D7"/>
  </mergeCells>
  <hyperlinks>
    <hyperlink ref="F5" r:id="rId1" xr:uid="{00000000-0004-0000-0000-000000000000}"/>
    <hyperlink ref="F6" r:id="rId2" xr:uid="{00000000-0004-0000-0000-000001000000}"/>
    <hyperlink ref="F19" r:id="rId3" xr:uid="{00000000-0004-0000-0000-000002000000}"/>
    <hyperlink ref="H20" r:id="rId4" xr:uid="{00000000-0004-0000-0000-000003000000}"/>
  </hyperlinks>
  <pageMargins left="0.7" right="0.7" top="0.75" bottom="0.75" header="0" footer="0"/>
  <pageSetup paperSize="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dc:creator>
  <cp:lastModifiedBy>Fabian Noreña Arboleda</cp:lastModifiedBy>
  <dcterms:created xsi:type="dcterms:W3CDTF">2023-05-31T15:07:45Z</dcterms:created>
  <dcterms:modified xsi:type="dcterms:W3CDTF">2024-01-02T23:33:08Z</dcterms:modified>
</cp:coreProperties>
</file>